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41B092-7581-410E-9C30-1C0F63F590F4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для учреждения" sheetId="1" r:id="rId1"/>
  </sheets>
  <calcPr calcId="179021"/>
  <extLst>
    <ext uri="GoogleSheetsCustomDataVersion2">
      <go:sheetsCustomData xmlns:go="http://customooxmlschemas.google.com/" r:id="rId5" roundtripDataChecksum="o5wuiqKmWM71zmtKEhbgFZ1ds39a8KQbZnSQqB23B38="/>
    </ext>
  </extLst>
</workbook>
</file>

<file path=xl/calcChain.xml><?xml version="1.0" encoding="utf-8"?>
<calcChain xmlns="http://schemas.openxmlformats.org/spreadsheetml/2006/main">
  <c r="J62" i="1" l="1"/>
  <c r="F62" i="1"/>
  <c r="L61" i="1"/>
  <c r="K61" i="1"/>
  <c r="K62" i="1" s="1"/>
  <c r="J61" i="1"/>
  <c r="I61" i="1"/>
  <c r="H61" i="1"/>
  <c r="G61" i="1"/>
  <c r="G62" i="1" s="1"/>
  <c r="F61" i="1"/>
  <c r="E61" i="1"/>
  <c r="C61" i="1"/>
  <c r="L58" i="1"/>
  <c r="L62" i="1" s="1"/>
  <c r="K58" i="1"/>
  <c r="J58" i="1"/>
  <c r="I58" i="1"/>
  <c r="I62" i="1" s="1"/>
  <c r="H58" i="1"/>
  <c r="H62" i="1" s="1"/>
  <c r="G58" i="1"/>
  <c r="F58" i="1"/>
  <c r="E58" i="1"/>
  <c r="E62" i="1" s="1"/>
  <c r="C58" i="1"/>
  <c r="C62" i="1" s="1"/>
  <c r="L54" i="1"/>
  <c r="K54" i="1"/>
  <c r="J54" i="1"/>
  <c r="I54" i="1"/>
  <c r="H54" i="1"/>
  <c r="G54" i="1"/>
  <c r="F54" i="1"/>
  <c r="E54" i="1"/>
  <c r="C54" i="1"/>
  <c r="L48" i="1"/>
  <c r="K48" i="1"/>
  <c r="J48" i="1"/>
  <c r="I48" i="1"/>
  <c r="H48" i="1"/>
  <c r="G48" i="1"/>
  <c r="F48" i="1"/>
  <c r="E48" i="1"/>
  <c r="C48" i="1"/>
  <c r="L43" i="1"/>
  <c r="K43" i="1"/>
  <c r="J43" i="1"/>
  <c r="I43" i="1"/>
  <c r="H43" i="1"/>
  <c r="G43" i="1"/>
  <c r="F43" i="1"/>
  <c r="E43" i="1"/>
  <c r="C43" i="1"/>
  <c r="L38" i="1"/>
  <c r="K38" i="1"/>
  <c r="J38" i="1"/>
  <c r="I38" i="1"/>
  <c r="I55" i="1" s="1"/>
  <c r="H38" i="1"/>
  <c r="G38" i="1"/>
  <c r="F38" i="1"/>
  <c r="E38" i="1"/>
  <c r="E55" i="1" s="1"/>
  <c r="C38" i="1"/>
  <c r="L33" i="1"/>
  <c r="L55" i="1" s="1"/>
  <c r="K33" i="1"/>
  <c r="K55" i="1" s="1"/>
  <c r="J33" i="1"/>
  <c r="J55" i="1" s="1"/>
  <c r="I33" i="1"/>
  <c r="H33" i="1"/>
  <c r="H55" i="1" s="1"/>
  <c r="G33" i="1"/>
  <c r="G55" i="1" s="1"/>
  <c r="F33" i="1"/>
  <c r="F55" i="1" s="1"/>
  <c r="E33" i="1"/>
  <c r="C33" i="1"/>
  <c r="L26" i="1"/>
  <c r="K26" i="1"/>
  <c r="J26" i="1"/>
  <c r="I26" i="1"/>
  <c r="H26" i="1"/>
  <c r="G26" i="1"/>
  <c r="F26" i="1"/>
  <c r="E26" i="1"/>
  <c r="C26" i="1"/>
  <c r="L21" i="1"/>
  <c r="K21" i="1"/>
  <c r="J21" i="1"/>
  <c r="I21" i="1"/>
  <c r="H21" i="1"/>
  <c r="G21" i="1"/>
  <c r="F21" i="1"/>
  <c r="E21" i="1"/>
  <c r="C21" i="1"/>
  <c r="L15" i="1"/>
  <c r="K15" i="1"/>
  <c r="J15" i="1"/>
  <c r="I15" i="1"/>
  <c r="H15" i="1"/>
  <c r="G15" i="1"/>
  <c r="F15" i="1"/>
  <c r="E15" i="1"/>
  <c r="C15" i="1"/>
  <c r="L10" i="1"/>
  <c r="K10" i="1"/>
  <c r="K27" i="1" s="1"/>
  <c r="J10" i="1"/>
  <c r="J27" i="1" s="1"/>
  <c r="J63" i="1" s="1"/>
  <c r="I10" i="1"/>
  <c r="I27" i="1" s="1"/>
  <c r="I63" i="1" s="1"/>
  <c r="H10" i="1"/>
  <c r="H27" i="1" s="1"/>
  <c r="G10" i="1"/>
  <c r="G27" i="1" s="1"/>
  <c r="F10" i="1"/>
  <c r="F27" i="1" s="1"/>
  <c r="E10" i="1"/>
  <c r="E27" i="1" s="1"/>
  <c r="E63" i="1" s="1"/>
  <c r="C10" i="1"/>
  <c r="F63" i="1" l="1"/>
  <c r="C55" i="1"/>
  <c r="L27" i="1"/>
  <c r="C27" i="1"/>
  <c r="G63" i="1"/>
  <c r="K63" i="1"/>
  <c r="H63" i="1"/>
  <c r="L63" i="1"/>
  <c r="C63" i="1" l="1"/>
</calcChain>
</file>

<file path=xl/sharedStrings.xml><?xml version="1.0" encoding="utf-8"?>
<sst xmlns="http://schemas.openxmlformats.org/spreadsheetml/2006/main" count="80" uniqueCount="63">
  <si>
    <t>Комплектование  на 2024-2025 уч.год по МБОУ СОШ №51</t>
  </si>
  <si>
    <t>Классы</t>
  </si>
  <si>
    <t>Количество учащихся</t>
  </si>
  <si>
    <t>Наполняемость по параллели</t>
  </si>
  <si>
    <r>
      <rPr>
        <i/>
        <sz val="11"/>
        <color rgb="FF000000"/>
        <rFont val="Times New Roman"/>
      </rPr>
      <t>Количество детей обучающихся по</t>
    </r>
    <r>
      <rPr>
        <b/>
        <i/>
        <sz val="11"/>
        <color rgb="FF000000"/>
        <rFont val="Times New Roman"/>
      </rPr>
      <t xml:space="preserve"> 5-ти дневной</t>
    </r>
    <r>
      <rPr>
        <i/>
        <sz val="11"/>
        <color rgb="FF000000"/>
        <rFont val="Times New Roman"/>
      </rPr>
      <t xml:space="preserve"> неделе</t>
    </r>
  </si>
  <si>
    <r>
      <rPr>
        <i/>
        <sz val="11"/>
        <color rgb="FF000000"/>
        <rFont val="Times New Roman"/>
      </rPr>
      <t>Количество детей обучающихся по</t>
    </r>
    <r>
      <rPr>
        <b/>
        <i/>
        <sz val="11"/>
        <color rgb="FF000000"/>
        <rFont val="Times New Roman"/>
      </rPr>
      <t xml:space="preserve"> 6-ти дневной </t>
    </r>
    <r>
      <rPr>
        <i/>
        <sz val="11"/>
        <color rgb="FF000000"/>
        <rFont val="Times New Roman"/>
      </rPr>
      <t>неделе</t>
    </r>
  </si>
  <si>
    <r>
      <rPr>
        <i/>
        <sz val="11"/>
        <color rgb="FF000000"/>
        <rFont val="Times New Roman"/>
      </rPr>
      <t xml:space="preserve">Количество детей обучающихся в </t>
    </r>
    <r>
      <rPr>
        <b/>
        <i/>
        <sz val="11"/>
        <color rgb="FF000000"/>
        <rFont val="Times New Roman"/>
      </rPr>
      <t>первую</t>
    </r>
    <r>
      <rPr>
        <i/>
        <sz val="11"/>
        <color rgb="FF000000"/>
        <rFont val="Times New Roman"/>
      </rPr>
      <t xml:space="preserve"> смену</t>
    </r>
  </si>
  <si>
    <r>
      <rPr>
        <i/>
        <sz val="11"/>
        <color rgb="FF000000"/>
        <rFont val="Times New Roman"/>
      </rPr>
      <t xml:space="preserve">Количество детей обучающихся </t>
    </r>
    <r>
      <rPr>
        <b/>
        <i/>
        <sz val="11"/>
        <color rgb="FF000000"/>
        <rFont val="Times New Roman"/>
      </rPr>
      <t>во вторую</t>
    </r>
    <r>
      <rPr>
        <i/>
        <sz val="11"/>
        <color rgb="FF000000"/>
        <rFont val="Times New Roman"/>
      </rPr>
      <t xml:space="preserve"> смену</t>
    </r>
  </si>
  <si>
    <t>Кол-во классов</t>
  </si>
  <si>
    <t>1а</t>
  </si>
  <si>
    <t>1б</t>
  </si>
  <si>
    <t>1в</t>
  </si>
  <si>
    <t>1г</t>
  </si>
  <si>
    <t xml:space="preserve">Итого </t>
  </si>
  <si>
    <t>2а</t>
  </si>
  <si>
    <t>2б</t>
  </si>
  <si>
    <t>2в</t>
  </si>
  <si>
    <t>2г</t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</si>
  <si>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</si>
  <si>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</si>
  <si>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</si>
  <si>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</si>
  <si>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</si>
  <si>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</si>
  <si>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</si>
  <si>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</si>
  <si>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</si>
  <si>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Всего 1 ступень обучения</t>
  </si>
  <si>
    <t>5а</t>
  </si>
  <si>
    <t>5б</t>
  </si>
  <si>
    <t>5в</t>
  </si>
  <si>
    <t>5г</t>
  </si>
  <si>
    <t>5д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</si>
  <si>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</si>
  <si>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</si>
  <si>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</si>
  <si>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</si>
  <si>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</si>
  <si>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</si>
  <si>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</si>
  <si>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</si>
  <si>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</si>
  <si>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</si>
  <si>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</si>
  <si>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</si>
  <si>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</si>
  <si>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</si>
  <si>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</si>
  <si>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</si>
  <si>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9д</t>
  </si>
  <si>
    <t>Всего 2 ступень обучения</t>
  </si>
  <si>
    <t>10а</t>
  </si>
  <si>
    <t>10б</t>
  </si>
  <si>
    <t>11а</t>
  </si>
  <si>
    <t>11б</t>
  </si>
  <si>
    <t>Всего 3 ступень обучения</t>
  </si>
  <si>
    <t>Итого по учреждению</t>
  </si>
  <si>
    <t>Группы ГПД</t>
  </si>
  <si>
    <t>Количество групп</t>
  </si>
  <si>
    <t>Количество детей</t>
  </si>
  <si>
    <t>Руководитель</t>
  </si>
  <si>
    <t>Кирющенкова Е.В.</t>
  </si>
  <si>
    <t>проверено экономист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</si>
</sst>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rgb="FF000000"/>
      <name val="Times New Roman"/>
    </font>
    <font>
      <sz val="11"/>
      <name val="Calibri"/>
    </font>
    <font>
      <i/>
      <sz val="11"/>
      <color rgb="FF000000"/>
      <name val="Times New Roman"/>
    </font>
    <font>
      <i/>
      <sz val="10"/>
      <color rgb="FF000000"/>
      <name val="Times New Roman"/>
    </font>
    <font>
      <b/>
      <sz val="11"/>
      <color rgb="FF000000"/>
      <name val="Times New Roman"/>
    </font>
    <font>
      <b/>
      <i/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C0C0C0"/>
        <bgColor rgb="FFC0C0C0"/>
      </patternFill>
    </fill>
    <fill>
      <patternFill patternType="solid">
        <fgColor rgb="FFCCC0D9"/>
        <bgColor rgb="FFCCC0D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/>
    <xf numFmtId="0" fontId="5" fillId="0" borderId="6" xfId="0" applyFont="1" applyBorder="1" applyAlignment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0" fontId="1" fillId="0" borderId="6" xfId="0" applyFont="1" applyBorder="1" applyAlignment="1">
      <alignment wrapText="1"/>
    </xf>
    <xf numFmtId="0" fontId="1" fillId="0" borderId="6" xfId="0" applyFont="1" applyBorder="1" applyAlignment="1"/>
    <xf numFmtId="0" fontId="5" fillId="3" borderId="6" xfId="0" applyFont="1" applyFill="1" applyBorder="1" applyAlignment="1">
      <alignment wrapText="1"/>
    </xf>
    <xf numFmtId="0" fontId="1" fillId="3" borderId="6" xfId="0" applyFont="1" applyFill="1" applyBorder="1" applyAlignment="1"/>
    <xf numFmtId="0" fontId="5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5" fillId="4" borderId="3" xfId="0" applyFont="1" applyFill="1" applyBorder="1" applyAlignment="1">
      <alignment horizontal="center" wrapText="1"/>
    </xf>
    <xf numFmtId="0" fontId="2" fillId="0" borderId="7" xfId="0" applyFont="1" applyBorder="1"/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4" topLeftCell="A48" activePane="bottomLeft" state="frozen"/>
      <selection pane="bottomLeft" activeCell="U42" sqref="U42"/>
    </sheetView>
  </sheetViews>
  <sheetFormatPr defaultColWidth="14.44140625" defaultRowHeight="15" customHeight="1" x14ac:dyDescent="0.3"/>
  <cols>
    <col min="1" max="1" width="4.5546875" customWidth="1"/>
    <col min="2" max="2" width="13.109375" customWidth="1"/>
    <col min="3" max="12" width="8.88671875" customWidth="1"/>
    <col min="13" max="26" width="8" customWidth="1"/>
  </cols>
  <sheetData>
    <row r="1" spans="1:26" ht="14.4" x14ac:dyDescent="0.3">
      <c r="A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8.75" customHeight="1" x14ac:dyDescent="0.3">
      <c r="A4" s="2"/>
      <c r="B4" s="21" t="s">
        <v>1</v>
      </c>
      <c r="C4" s="21" t="s">
        <v>2</v>
      </c>
      <c r="D4" s="21" t="s">
        <v>3</v>
      </c>
      <c r="E4" s="13" t="s">
        <v>4</v>
      </c>
      <c r="F4" s="14"/>
      <c r="G4" s="13" t="s">
        <v>5</v>
      </c>
      <c r="H4" s="14"/>
      <c r="I4" s="13" t="s">
        <v>6</v>
      </c>
      <c r="J4" s="14"/>
      <c r="K4" s="13" t="s">
        <v>7</v>
      </c>
      <c r="L4" s="1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1" customHeight="1" x14ac:dyDescent="0.3">
      <c r="A5" s="2"/>
      <c r="B5" s="22"/>
      <c r="C5" s="22"/>
      <c r="D5" s="22"/>
      <c r="E5" s="3" t="s">
        <v>8</v>
      </c>
      <c r="F5" s="3" t="s">
        <v>2</v>
      </c>
      <c r="G5" s="3" t="s">
        <v>8</v>
      </c>
      <c r="H5" s="3" t="s">
        <v>2</v>
      </c>
      <c r="I5" s="3" t="s">
        <v>8</v>
      </c>
      <c r="J5" s="3" t="s">
        <v>2</v>
      </c>
      <c r="K5" s="3" t="s">
        <v>8</v>
      </c>
      <c r="L5" s="3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 x14ac:dyDescent="0.3">
      <c r="A6" s="1"/>
      <c r="B6" s="4" t="s">
        <v>9</v>
      </c>
      <c r="C6" s="4">
        <v>26</v>
      </c>
      <c r="D6" s="4"/>
      <c r="E6" s="4">
        <v>1</v>
      </c>
      <c r="F6" s="4">
        <v>26</v>
      </c>
      <c r="G6" s="4"/>
      <c r="H6" s="4"/>
      <c r="I6" s="4">
        <v>1</v>
      </c>
      <c r="J6" s="4">
        <v>26</v>
      </c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4" t="s">
        <v>10</v>
      </c>
      <c r="C7" s="4">
        <v>28</v>
      </c>
      <c r="D7" s="4"/>
      <c r="E7" s="4">
        <v>1</v>
      </c>
      <c r="F7" s="4">
        <v>28</v>
      </c>
      <c r="G7" s="4"/>
      <c r="H7" s="4"/>
      <c r="I7" s="4">
        <v>1</v>
      </c>
      <c r="J7" s="4">
        <v>28</v>
      </c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4" t="s">
        <v>11</v>
      </c>
      <c r="C8" s="4">
        <v>27</v>
      </c>
      <c r="D8" s="4"/>
      <c r="E8" s="4">
        <v>1</v>
      </c>
      <c r="F8" s="4">
        <v>27</v>
      </c>
      <c r="G8" s="4"/>
      <c r="H8" s="4"/>
      <c r="I8" s="4">
        <v>1</v>
      </c>
      <c r="J8" s="4">
        <v>27</v>
      </c>
      <c r="K8" s="4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4" t="s">
        <v>12</v>
      </c>
      <c r="C9" s="4">
        <v>27</v>
      </c>
      <c r="D9" s="4"/>
      <c r="E9" s="4">
        <v>1</v>
      </c>
      <c r="F9" s="4">
        <v>27</v>
      </c>
      <c r="G9" s="4"/>
      <c r="H9" s="4"/>
      <c r="I9" s="4">
        <v>1</v>
      </c>
      <c r="J9" s="4">
        <v>27</v>
      </c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5" t="s">
        <v>13</v>
      </c>
      <c r="C10" s="5">
        <f>SUM(C6:C9)</f>
        <v>108</v>
      </c>
      <c r="D10" s="5"/>
      <c r="E10" s="5">
        <f t="shared" ref="E10:L10" si="0">SUM(E6:E9)</f>
        <v>4</v>
      </c>
      <c r="F10" s="5">
        <f t="shared" si="0"/>
        <v>108</v>
      </c>
      <c r="G10" s="5">
        <f t="shared" si="0"/>
        <v>0</v>
      </c>
      <c r="H10" s="5">
        <f t="shared" si="0"/>
        <v>0</v>
      </c>
      <c r="I10" s="5">
        <f t="shared" si="0"/>
        <v>4</v>
      </c>
      <c r="J10" s="5">
        <f t="shared" si="0"/>
        <v>108</v>
      </c>
      <c r="K10" s="5">
        <f t="shared" si="0"/>
        <v>0</v>
      </c>
      <c r="L10" s="5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4" t="s">
        <v>14</v>
      </c>
      <c r="C11" s="4">
        <v>26</v>
      </c>
      <c r="D11" s="4"/>
      <c r="E11" s="4">
        <v>1</v>
      </c>
      <c r="F11" s="4">
        <v>26</v>
      </c>
      <c r="G11" s="4"/>
      <c r="H11" s="4"/>
      <c r="I11" s="4"/>
      <c r="J11" s="4"/>
      <c r="K11" s="4">
        <v>1</v>
      </c>
      <c r="L11" s="4">
        <v>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4" t="s">
        <v>15</v>
      </c>
      <c r="C12" s="4">
        <v>25</v>
      </c>
      <c r="D12" s="4"/>
      <c r="E12" s="4">
        <v>1</v>
      </c>
      <c r="F12" s="4">
        <v>25</v>
      </c>
      <c r="G12" s="4"/>
      <c r="H12" s="4"/>
      <c r="I12" s="4"/>
      <c r="J12" s="4"/>
      <c r="K12" s="4">
        <v>1</v>
      </c>
      <c r="L12" s="4">
        <v>25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4" t="s">
        <v>16</v>
      </c>
      <c r="C13" s="4">
        <v>15</v>
      </c>
      <c r="D13" s="4"/>
      <c r="E13" s="4">
        <v>1</v>
      </c>
      <c r="F13" s="4">
        <v>15</v>
      </c>
      <c r="G13" s="4"/>
      <c r="H13" s="4"/>
      <c r="I13" s="4"/>
      <c r="J13" s="4"/>
      <c r="K13" s="4">
        <v>1</v>
      </c>
      <c r="L13" s="4"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4" t="s">
        <v>17</v>
      </c>
      <c r="C14" s="4">
        <v>25</v>
      </c>
      <c r="D14" s="4"/>
      <c r="E14" s="4">
        <v>1</v>
      </c>
      <c r="F14" s="4">
        <v>25</v>
      </c>
      <c r="G14" s="4"/>
      <c r="H14" s="4"/>
      <c r="I14" s="4"/>
      <c r="J14" s="4"/>
      <c r="K14" s="4">
        <v>1</v>
      </c>
      <c r="L14" s="4">
        <v>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5" t="s">
        <v>13</v>
      </c>
      <c r="C15" s="5">
        <f>SUM(C11:C14)</f>
        <v>91</v>
      </c>
      <c r="D15" s="5"/>
      <c r="E15" s="5">
        <f t="shared" ref="E15:L15" si="1">SUM(E11:E14)</f>
        <v>4</v>
      </c>
      <c r="F15" s="5">
        <f t="shared" si="1"/>
        <v>91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4</v>
      </c>
      <c r="L15" s="5">
        <f t="shared" si="1"/>
        <v>91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4" t="s">
        <v>18</v>
      </c>
      <c r="C16" s="4">
        <v>28</v>
      </c>
      <c r="D16" s="4"/>
      <c r="E16" s="4">
        <v>1</v>
      </c>
      <c r="F16" s="4">
        <v>28</v>
      </c>
      <c r="G16" s="4"/>
      <c r="H16" s="4"/>
      <c r="I16" s="4"/>
      <c r="J16" s="4"/>
      <c r="K16" s="4">
        <v>1</v>
      </c>
      <c r="L16" s="4">
        <v>28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4" t="s">
        <v>19</v>
      </c>
      <c r="C17" s="4">
        <v>29</v>
      </c>
      <c r="D17" s="4"/>
      <c r="E17" s="4">
        <v>1</v>
      </c>
      <c r="F17" s="4">
        <v>29</v>
      </c>
      <c r="G17" s="4"/>
      <c r="H17" s="4"/>
      <c r="I17" s="4">
        <v>1</v>
      </c>
      <c r="J17" s="4">
        <v>29</v>
      </c>
      <c r="K17" s="4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4" t="s">
        <v>20</v>
      </c>
      <c r="C18" s="4">
        <v>25</v>
      </c>
      <c r="D18" s="4"/>
      <c r="E18" s="4">
        <v>1</v>
      </c>
      <c r="F18" s="4">
        <v>25</v>
      </c>
      <c r="G18" s="4"/>
      <c r="H18" s="4"/>
      <c r="I18" s="4"/>
      <c r="J18" s="4"/>
      <c r="K18" s="4">
        <v>1</v>
      </c>
      <c r="L18" s="4">
        <v>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4" t="s">
        <v>21</v>
      </c>
      <c r="C19" s="4">
        <v>27</v>
      </c>
      <c r="D19" s="4"/>
      <c r="E19" s="4">
        <v>1</v>
      </c>
      <c r="F19" s="4">
        <v>27</v>
      </c>
      <c r="G19" s="4"/>
      <c r="H19" s="4"/>
      <c r="I19" s="4"/>
      <c r="J19" s="4"/>
      <c r="K19" s="4">
        <v>1</v>
      </c>
      <c r="L19" s="4">
        <v>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4" t="s">
        <v>22</v>
      </c>
      <c r="C20" s="4">
        <v>28</v>
      </c>
      <c r="D20" s="4"/>
      <c r="E20" s="4">
        <v>1</v>
      </c>
      <c r="F20" s="4">
        <v>28</v>
      </c>
      <c r="G20" s="4"/>
      <c r="H20" s="4"/>
      <c r="I20" s="4"/>
      <c r="J20" s="4"/>
      <c r="K20" s="4">
        <v>1</v>
      </c>
      <c r="L20" s="4">
        <v>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5" t="s">
        <v>13</v>
      </c>
      <c r="C21" s="5">
        <f>SUM(C16:C20)</f>
        <v>137</v>
      </c>
      <c r="D21" s="5"/>
      <c r="E21" s="5">
        <f t="shared" ref="E21:L21" si="2">SUM(E16:E20)</f>
        <v>5</v>
      </c>
      <c r="F21" s="5">
        <f t="shared" si="2"/>
        <v>137</v>
      </c>
      <c r="G21" s="5">
        <f t="shared" si="2"/>
        <v>0</v>
      </c>
      <c r="H21" s="5">
        <f t="shared" si="2"/>
        <v>0</v>
      </c>
      <c r="I21" s="5">
        <f t="shared" si="2"/>
        <v>1</v>
      </c>
      <c r="J21" s="5">
        <f t="shared" si="2"/>
        <v>29</v>
      </c>
      <c r="K21" s="5">
        <f t="shared" si="2"/>
        <v>4</v>
      </c>
      <c r="L21" s="5">
        <f t="shared" si="2"/>
        <v>108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4" t="s">
        <v>23</v>
      </c>
      <c r="C22" s="4">
        <v>29</v>
      </c>
      <c r="D22" s="4"/>
      <c r="E22" s="4">
        <v>1</v>
      </c>
      <c r="F22" s="4">
        <v>29</v>
      </c>
      <c r="G22" s="4"/>
      <c r="H22" s="4"/>
      <c r="I22" s="4"/>
      <c r="J22" s="4"/>
      <c r="K22" s="4">
        <v>1</v>
      </c>
      <c r="L22" s="4">
        <v>29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4" t="s">
        <v>24</v>
      </c>
      <c r="C23" s="4">
        <v>25</v>
      </c>
      <c r="D23" s="4"/>
      <c r="E23" s="4">
        <v>1</v>
      </c>
      <c r="F23" s="4">
        <v>25</v>
      </c>
      <c r="G23" s="4"/>
      <c r="H23" s="4"/>
      <c r="I23" s="4"/>
      <c r="J23" s="4"/>
      <c r="K23" s="4">
        <v>1</v>
      </c>
      <c r="L23" s="4">
        <v>25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"/>
      <c r="B24" s="4" t="s">
        <v>25</v>
      </c>
      <c r="C24" s="4">
        <v>25</v>
      </c>
      <c r="D24" s="4"/>
      <c r="E24" s="4">
        <v>1</v>
      </c>
      <c r="F24" s="4">
        <v>25</v>
      </c>
      <c r="G24" s="4"/>
      <c r="H24" s="4"/>
      <c r="I24" s="4"/>
      <c r="J24" s="4"/>
      <c r="K24" s="4">
        <v>1</v>
      </c>
      <c r="L24" s="4">
        <v>25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1"/>
      <c r="B25" s="4" t="s">
        <v>26</v>
      </c>
      <c r="C25" s="4">
        <v>27</v>
      </c>
      <c r="D25" s="4"/>
      <c r="E25" s="4">
        <v>1</v>
      </c>
      <c r="F25" s="4">
        <v>27</v>
      </c>
      <c r="G25" s="4"/>
      <c r="H25" s="4"/>
      <c r="I25" s="4"/>
      <c r="J25" s="4"/>
      <c r="K25" s="4">
        <v>1</v>
      </c>
      <c r="L25" s="4">
        <v>27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1"/>
      <c r="B26" s="5" t="s">
        <v>13</v>
      </c>
      <c r="C26" s="5">
        <f>SUM(C22:C25)</f>
        <v>106</v>
      </c>
      <c r="D26" s="5"/>
      <c r="E26" s="5">
        <f t="shared" ref="E26:L26" si="3">SUM(E22:E25)</f>
        <v>4</v>
      </c>
      <c r="F26" s="5">
        <f t="shared" si="3"/>
        <v>106</v>
      </c>
      <c r="G26" s="5">
        <f t="shared" si="3"/>
        <v>0</v>
      </c>
      <c r="H26" s="5">
        <f t="shared" si="3"/>
        <v>0</v>
      </c>
      <c r="I26" s="5">
        <f t="shared" si="3"/>
        <v>0</v>
      </c>
      <c r="J26" s="5">
        <f t="shared" si="3"/>
        <v>0</v>
      </c>
      <c r="K26" s="5">
        <f t="shared" si="3"/>
        <v>4</v>
      </c>
      <c r="L26" s="5">
        <f t="shared" si="3"/>
        <v>106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3.75" customHeight="1" x14ac:dyDescent="0.3">
      <c r="A27" s="1"/>
      <c r="B27" s="6" t="s">
        <v>27</v>
      </c>
      <c r="C27" s="7">
        <f>C10+C15+C21+C26</f>
        <v>442</v>
      </c>
      <c r="D27" s="7"/>
      <c r="E27" s="7">
        <f t="shared" ref="E27:L27" si="4">E10+E15+E21+E26</f>
        <v>17</v>
      </c>
      <c r="F27" s="7">
        <f t="shared" si="4"/>
        <v>442</v>
      </c>
      <c r="G27" s="7">
        <f t="shared" si="4"/>
        <v>0</v>
      </c>
      <c r="H27" s="7">
        <f t="shared" si="4"/>
        <v>0</v>
      </c>
      <c r="I27" s="7">
        <f t="shared" si="4"/>
        <v>5</v>
      </c>
      <c r="J27" s="7">
        <f t="shared" si="4"/>
        <v>137</v>
      </c>
      <c r="K27" s="7">
        <f t="shared" si="4"/>
        <v>12</v>
      </c>
      <c r="L27" s="7">
        <f t="shared" si="4"/>
        <v>305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8" t="s">
        <v>28</v>
      </c>
      <c r="C28" s="9">
        <v>27</v>
      </c>
      <c r="D28" s="4"/>
      <c r="E28" s="4">
        <v>1</v>
      </c>
      <c r="F28" s="4">
        <v>27</v>
      </c>
      <c r="G28" s="4"/>
      <c r="H28" s="4"/>
      <c r="I28" s="4">
        <v>1</v>
      </c>
      <c r="J28" s="4">
        <v>27</v>
      </c>
      <c r="K28" s="4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1"/>
      <c r="B29" s="8" t="s">
        <v>29</v>
      </c>
      <c r="C29" s="4">
        <v>25</v>
      </c>
      <c r="D29" s="4"/>
      <c r="E29" s="4">
        <v>1</v>
      </c>
      <c r="F29" s="4">
        <v>25</v>
      </c>
      <c r="G29" s="4"/>
      <c r="H29" s="4"/>
      <c r="I29" s="4">
        <v>1</v>
      </c>
      <c r="J29" s="4">
        <v>25</v>
      </c>
      <c r="K29" s="4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1"/>
      <c r="B30" s="8" t="s">
        <v>30</v>
      </c>
      <c r="C30" s="4">
        <v>26</v>
      </c>
      <c r="D30" s="4"/>
      <c r="E30" s="4">
        <v>1</v>
      </c>
      <c r="F30" s="4">
        <v>26</v>
      </c>
      <c r="G30" s="4"/>
      <c r="H30" s="4"/>
      <c r="I30" s="4">
        <v>1</v>
      </c>
      <c r="J30" s="4">
        <v>26</v>
      </c>
      <c r="K30" s="4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">
      <c r="A31" s="1"/>
      <c r="B31" s="8" t="s">
        <v>31</v>
      </c>
      <c r="C31" s="4">
        <v>25</v>
      </c>
      <c r="D31" s="4"/>
      <c r="E31" s="4">
        <v>1</v>
      </c>
      <c r="F31" s="4">
        <v>25</v>
      </c>
      <c r="G31" s="4"/>
      <c r="H31" s="4"/>
      <c r="I31" s="4">
        <v>1</v>
      </c>
      <c r="J31" s="4">
        <v>25</v>
      </c>
      <c r="K31" s="4"/>
      <c r="L31" s="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">
      <c r="A32" s="1"/>
      <c r="B32" s="8" t="s">
        <v>32</v>
      </c>
      <c r="C32" s="4">
        <v>25</v>
      </c>
      <c r="D32" s="4"/>
      <c r="E32" s="4">
        <v>1</v>
      </c>
      <c r="F32" s="4">
        <v>25</v>
      </c>
      <c r="G32" s="4"/>
      <c r="H32" s="4"/>
      <c r="I32" s="4">
        <v>1</v>
      </c>
      <c r="J32" s="4">
        <v>25</v>
      </c>
      <c r="K32" s="4"/>
      <c r="L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3">
      <c r="A33" s="1"/>
      <c r="B33" s="5" t="s">
        <v>13</v>
      </c>
      <c r="C33" s="5">
        <f>SUM(C28:C32)</f>
        <v>128</v>
      </c>
      <c r="D33" s="5"/>
      <c r="E33" s="5">
        <f t="shared" ref="E33:L33" si="5">SUM(E28:E32)</f>
        <v>5</v>
      </c>
      <c r="F33" s="5">
        <f t="shared" si="5"/>
        <v>128</v>
      </c>
      <c r="G33" s="5">
        <f t="shared" si="5"/>
        <v>0</v>
      </c>
      <c r="H33" s="5">
        <f t="shared" si="5"/>
        <v>0</v>
      </c>
      <c r="I33" s="5">
        <f t="shared" si="5"/>
        <v>5</v>
      </c>
      <c r="J33" s="5">
        <f t="shared" si="5"/>
        <v>128</v>
      </c>
      <c r="K33" s="5">
        <f t="shared" si="5"/>
        <v>0</v>
      </c>
      <c r="L33" s="5">
        <f t="shared" si="5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8" t="s">
        <v>33</v>
      </c>
      <c r="C34" s="4">
        <v>25</v>
      </c>
      <c r="D34" s="4"/>
      <c r="E34" s="4">
        <v>1</v>
      </c>
      <c r="F34" s="4">
        <v>25</v>
      </c>
      <c r="G34" s="4"/>
      <c r="H34" s="4"/>
      <c r="I34" s="4"/>
      <c r="J34" s="4"/>
      <c r="K34" s="4">
        <v>1</v>
      </c>
      <c r="L34" s="4">
        <v>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3">
      <c r="A35" s="1"/>
      <c r="B35" s="8" t="s">
        <v>34</v>
      </c>
      <c r="C35" s="4">
        <v>25</v>
      </c>
      <c r="D35" s="4"/>
      <c r="E35" s="4">
        <v>1</v>
      </c>
      <c r="F35" s="4">
        <v>25</v>
      </c>
      <c r="G35" s="4"/>
      <c r="H35" s="4"/>
      <c r="I35" s="4"/>
      <c r="J35" s="4"/>
      <c r="K35" s="4">
        <v>1</v>
      </c>
      <c r="L35" s="4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3">
      <c r="A36" s="1"/>
      <c r="B36" s="8" t="s">
        <v>35</v>
      </c>
      <c r="C36" s="4">
        <v>26</v>
      </c>
      <c r="D36" s="4"/>
      <c r="E36" s="4">
        <v>1</v>
      </c>
      <c r="F36" s="4">
        <v>26</v>
      </c>
      <c r="G36" s="4"/>
      <c r="H36" s="4"/>
      <c r="I36" s="4"/>
      <c r="J36" s="4"/>
      <c r="K36" s="4">
        <v>1</v>
      </c>
      <c r="L36" s="4">
        <v>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3">
      <c r="A37" s="1"/>
      <c r="B37" s="8" t="s">
        <v>36</v>
      </c>
      <c r="C37" s="4">
        <v>25</v>
      </c>
      <c r="D37" s="4"/>
      <c r="E37" s="4">
        <v>1</v>
      </c>
      <c r="F37" s="4">
        <v>25</v>
      </c>
      <c r="G37" s="4"/>
      <c r="H37" s="4"/>
      <c r="I37" s="4"/>
      <c r="J37" s="4"/>
      <c r="K37" s="4">
        <v>1</v>
      </c>
      <c r="L37" s="4">
        <v>25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3">
      <c r="A38" s="1"/>
      <c r="B38" s="5" t="s">
        <v>13</v>
      </c>
      <c r="C38" s="5">
        <f>SUM(C34:C37)</f>
        <v>101</v>
      </c>
      <c r="D38" s="5"/>
      <c r="E38" s="5">
        <f t="shared" ref="E38:L38" si="6">SUM(E34:E37)</f>
        <v>4</v>
      </c>
      <c r="F38" s="5">
        <f t="shared" si="6"/>
        <v>101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5">
        <f t="shared" si="6"/>
        <v>0</v>
      </c>
      <c r="K38" s="5">
        <f t="shared" si="6"/>
        <v>4</v>
      </c>
      <c r="L38" s="5">
        <f t="shared" si="6"/>
        <v>101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8" t="s">
        <v>37</v>
      </c>
      <c r="C39" s="4">
        <v>28</v>
      </c>
      <c r="D39" s="4"/>
      <c r="E39" s="4">
        <v>1</v>
      </c>
      <c r="F39" s="4">
        <v>28</v>
      </c>
      <c r="G39" s="4"/>
      <c r="H39" s="4"/>
      <c r="I39" s="4"/>
      <c r="J39" s="4"/>
      <c r="K39" s="4">
        <v>1</v>
      </c>
      <c r="L39" s="4">
        <v>28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3">
      <c r="A40" s="1"/>
      <c r="B40" s="8" t="s">
        <v>38</v>
      </c>
      <c r="C40" s="4">
        <v>26</v>
      </c>
      <c r="D40" s="4"/>
      <c r="E40" s="4">
        <v>1</v>
      </c>
      <c r="F40" s="4">
        <v>26</v>
      </c>
      <c r="G40" s="4"/>
      <c r="H40" s="4"/>
      <c r="I40" s="4"/>
      <c r="J40" s="4"/>
      <c r="K40" s="4">
        <v>1</v>
      </c>
      <c r="L40" s="4">
        <v>26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8" t="s">
        <v>39</v>
      </c>
      <c r="C41" s="4">
        <v>25</v>
      </c>
      <c r="D41" s="4"/>
      <c r="E41" s="4">
        <v>1</v>
      </c>
      <c r="F41" s="4">
        <v>25</v>
      </c>
      <c r="G41" s="4"/>
      <c r="H41" s="4"/>
      <c r="I41" s="4"/>
      <c r="J41" s="4"/>
      <c r="K41" s="4">
        <v>1</v>
      </c>
      <c r="L41" s="4">
        <v>25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8" t="s">
        <v>40</v>
      </c>
      <c r="C42" s="4">
        <v>27</v>
      </c>
      <c r="D42" s="4"/>
      <c r="E42" s="4">
        <v>1</v>
      </c>
      <c r="F42" s="4">
        <v>27</v>
      </c>
      <c r="G42" s="4"/>
      <c r="H42" s="4"/>
      <c r="I42" s="4"/>
      <c r="J42" s="4"/>
      <c r="K42" s="4">
        <v>1</v>
      </c>
      <c r="L42" s="4">
        <v>27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5" t="s">
        <v>13</v>
      </c>
      <c r="C43" s="5">
        <f>SUM(C39:C42)</f>
        <v>106</v>
      </c>
      <c r="D43" s="5"/>
      <c r="E43" s="5">
        <f t="shared" ref="E43:L43" si="7">SUM(E39:E42)</f>
        <v>4</v>
      </c>
      <c r="F43" s="5">
        <f t="shared" si="7"/>
        <v>106</v>
      </c>
      <c r="G43" s="5">
        <f t="shared" si="7"/>
        <v>0</v>
      </c>
      <c r="H43" s="5">
        <f t="shared" si="7"/>
        <v>0</v>
      </c>
      <c r="I43" s="5">
        <f t="shared" si="7"/>
        <v>0</v>
      </c>
      <c r="J43" s="5">
        <f t="shared" si="7"/>
        <v>0</v>
      </c>
      <c r="K43" s="5">
        <f t="shared" si="7"/>
        <v>4</v>
      </c>
      <c r="L43" s="5">
        <f t="shared" si="7"/>
        <v>106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8" t="s">
        <v>41</v>
      </c>
      <c r="C44" s="4">
        <v>25</v>
      </c>
      <c r="D44" s="4"/>
      <c r="E44" s="4">
        <v>1</v>
      </c>
      <c r="F44" s="4">
        <v>25</v>
      </c>
      <c r="G44" s="4"/>
      <c r="H44" s="4"/>
      <c r="I44" s="4"/>
      <c r="J44" s="4"/>
      <c r="K44" s="4">
        <v>1</v>
      </c>
      <c r="L44" s="4">
        <v>25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8" t="s">
        <v>42</v>
      </c>
      <c r="C45" s="4">
        <v>23</v>
      </c>
      <c r="D45" s="4"/>
      <c r="E45" s="4">
        <v>1</v>
      </c>
      <c r="F45" s="4">
        <v>23</v>
      </c>
      <c r="G45" s="4"/>
      <c r="H45" s="4"/>
      <c r="I45" s="4"/>
      <c r="J45" s="4"/>
      <c r="K45" s="4">
        <v>1</v>
      </c>
      <c r="L45" s="4">
        <v>23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8" t="s">
        <v>43</v>
      </c>
      <c r="C46" s="4">
        <v>24</v>
      </c>
      <c r="D46" s="4"/>
      <c r="E46" s="4">
        <v>1</v>
      </c>
      <c r="F46" s="4">
        <v>24</v>
      </c>
      <c r="G46" s="4"/>
      <c r="H46" s="4"/>
      <c r="I46" s="4"/>
      <c r="J46" s="4"/>
      <c r="K46" s="4">
        <v>1</v>
      </c>
      <c r="L46" s="4">
        <v>24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8" t="s">
        <v>44</v>
      </c>
      <c r="C47" s="4">
        <v>25</v>
      </c>
      <c r="D47" s="4"/>
      <c r="E47" s="4">
        <v>1</v>
      </c>
      <c r="F47" s="4">
        <v>25</v>
      </c>
      <c r="G47" s="4"/>
      <c r="H47" s="4"/>
      <c r="I47" s="4"/>
      <c r="J47" s="4"/>
      <c r="K47" s="4">
        <v>1</v>
      </c>
      <c r="L47" s="4">
        <v>25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5" t="s">
        <v>13</v>
      </c>
      <c r="C48" s="5">
        <f>SUM(C44:C47)</f>
        <v>97</v>
      </c>
      <c r="D48" s="5"/>
      <c r="E48" s="5">
        <f t="shared" ref="E48:L48" si="8">SUM(E44:E47)</f>
        <v>4</v>
      </c>
      <c r="F48" s="5">
        <f t="shared" si="8"/>
        <v>97</v>
      </c>
      <c r="G48" s="5">
        <f t="shared" si="8"/>
        <v>0</v>
      </c>
      <c r="H48" s="5">
        <f t="shared" si="8"/>
        <v>0</v>
      </c>
      <c r="I48" s="5">
        <f t="shared" si="8"/>
        <v>0</v>
      </c>
      <c r="J48" s="5">
        <f t="shared" si="8"/>
        <v>0</v>
      </c>
      <c r="K48" s="5">
        <f t="shared" si="8"/>
        <v>4</v>
      </c>
      <c r="L48" s="5">
        <f t="shared" si="8"/>
        <v>97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3">
      <c r="A49" s="1"/>
      <c r="B49" s="8" t="s">
        <v>45</v>
      </c>
      <c r="C49" s="4">
        <v>26</v>
      </c>
      <c r="D49" s="4"/>
      <c r="E49" s="4">
        <v>1</v>
      </c>
      <c r="F49" s="4">
        <v>26</v>
      </c>
      <c r="G49" s="4"/>
      <c r="H49" s="4"/>
      <c r="I49" s="4"/>
      <c r="J49" s="4"/>
      <c r="K49" s="4">
        <v>1</v>
      </c>
      <c r="L49" s="4">
        <v>26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8" t="s">
        <v>46</v>
      </c>
      <c r="C50" s="4">
        <v>26</v>
      </c>
      <c r="D50" s="4"/>
      <c r="E50" s="4">
        <v>1</v>
      </c>
      <c r="F50" s="4">
        <v>26</v>
      </c>
      <c r="G50" s="4"/>
      <c r="H50" s="4"/>
      <c r="I50" s="4"/>
      <c r="J50" s="4"/>
      <c r="K50" s="4">
        <v>1</v>
      </c>
      <c r="L50" s="4">
        <v>26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8" t="s">
        <v>47</v>
      </c>
      <c r="C51" s="4">
        <v>29</v>
      </c>
      <c r="D51" s="4"/>
      <c r="E51" s="4">
        <v>1</v>
      </c>
      <c r="F51" s="4">
        <v>29</v>
      </c>
      <c r="G51" s="4"/>
      <c r="H51" s="4"/>
      <c r="I51" s="4"/>
      <c r="J51" s="4"/>
      <c r="K51" s="4">
        <v>1</v>
      </c>
      <c r="L51" s="4">
        <v>29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8" t="s">
        <v>48</v>
      </c>
      <c r="C52" s="4">
        <v>27</v>
      </c>
      <c r="D52" s="4"/>
      <c r="E52" s="4">
        <v>1</v>
      </c>
      <c r="F52" s="4">
        <v>27</v>
      </c>
      <c r="G52" s="4"/>
      <c r="H52" s="4"/>
      <c r="I52" s="4"/>
      <c r="J52" s="4"/>
      <c r="K52" s="4">
        <v>1</v>
      </c>
      <c r="L52" s="4">
        <v>27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8" t="s">
        <v>49</v>
      </c>
      <c r="C53" s="4">
        <v>28</v>
      </c>
      <c r="D53" s="4"/>
      <c r="E53" s="4">
        <v>1</v>
      </c>
      <c r="F53" s="4">
        <v>28</v>
      </c>
      <c r="G53" s="4"/>
      <c r="H53" s="4"/>
      <c r="I53" s="4"/>
      <c r="J53" s="4"/>
      <c r="K53" s="4">
        <v>1</v>
      </c>
      <c r="L53" s="4">
        <v>28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5" t="s">
        <v>13</v>
      </c>
      <c r="C54" s="5">
        <f>SUM(C49:C53)</f>
        <v>136</v>
      </c>
      <c r="D54" s="5"/>
      <c r="E54" s="5">
        <f t="shared" ref="E54:L54" si="9">SUM(E49:E53)</f>
        <v>5</v>
      </c>
      <c r="F54" s="5">
        <f t="shared" si="9"/>
        <v>136</v>
      </c>
      <c r="G54" s="5">
        <f t="shared" si="9"/>
        <v>0</v>
      </c>
      <c r="H54" s="5">
        <f t="shared" si="9"/>
        <v>0</v>
      </c>
      <c r="I54" s="5">
        <f t="shared" si="9"/>
        <v>0</v>
      </c>
      <c r="J54" s="5">
        <f t="shared" si="9"/>
        <v>0</v>
      </c>
      <c r="K54" s="5">
        <f t="shared" si="9"/>
        <v>5</v>
      </c>
      <c r="L54" s="5">
        <f t="shared" si="9"/>
        <v>136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7" customHeight="1" x14ac:dyDescent="0.3">
      <c r="A55" s="1"/>
      <c r="B55" s="6" t="s">
        <v>50</v>
      </c>
      <c r="C55" s="7">
        <f>C33+C38+C43+C48+C54</f>
        <v>568</v>
      </c>
      <c r="D55" s="7"/>
      <c r="E55" s="7">
        <f t="shared" ref="E55:L55" si="10">E33+E38+E43+E48+E54</f>
        <v>22</v>
      </c>
      <c r="F55" s="7">
        <f t="shared" si="10"/>
        <v>568</v>
      </c>
      <c r="G55" s="7">
        <f t="shared" si="10"/>
        <v>0</v>
      </c>
      <c r="H55" s="7">
        <f t="shared" si="10"/>
        <v>0</v>
      </c>
      <c r="I55" s="7">
        <f t="shared" si="10"/>
        <v>5</v>
      </c>
      <c r="J55" s="7">
        <f t="shared" si="10"/>
        <v>128</v>
      </c>
      <c r="K55" s="7">
        <f t="shared" si="10"/>
        <v>17</v>
      </c>
      <c r="L55" s="7">
        <f t="shared" si="10"/>
        <v>440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4" t="s">
        <v>51</v>
      </c>
      <c r="C56" s="4">
        <v>18</v>
      </c>
      <c r="D56" s="4"/>
      <c r="E56" s="4">
        <v>1</v>
      </c>
      <c r="F56" s="4">
        <v>18</v>
      </c>
      <c r="G56" s="4"/>
      <c r="H56" s="4"/>
      <c r="I56" s="4"/>
      <c r="J56" s="4"/>
      <c r="K56" s="4">
        <v>1</v>
      </c>
      <c r="L56" s="4">
        <v>18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4" t="s">
        <v>52</v>
      </c>
      <c r="C57" s="4">
        <v>30</v>
      </c>
      <c r="D57" s="4"/>
      <c r="E57" s="4">
        <v>1</v>
      </c>
      <c r="F57" s="4">
        <v>30</v>
      </c>
      <c r="G57" s="4"/>
      <c r="H57" s="4"/>
      <c r="I57" s="4"/>
      <c r="J57" s="4"/>
      <c r="K57" s="4">
        <v>1</v>
      </c>
      <c r="L57" s="4">
        <v>30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5" t="s">
        <v>13</v>
      </c>
      <c r="C58" s="5">
        <f>SUM(C56:C57)</f>
        <v>48</v>
      </c>
      <c r="D58" s="5"/>
      <c r="E58" s="5">
        <f t="shared" ref="E58:L58" si="11">SUM(E56:E57)</f>
        <v>2</v>
      </c>
      <c r="F58" s="5">
        <f t="shared" si="11"/>
        <v>48</v>
      </c>
      <c r="G58" s="5">
        <f t="shared" si="11"/>
        <v>0</v>
      </c>
      <c r="H58" s="5">
        <f t="shared" si="11"/>
        <v>0</v>
      </c>
      <c r="I58" s="5">
        <f t="shared" si="11"/>
        <v>0</v>
      </c>
      <c r="J58" s="5">
        <f t="shared" si="11"/>
        <v>0</v>
      </c>
      <c r="K58" s="5">
        <f t="shared" si="11"/>
        <v>2</v>
      </c>
      <c r="L58" s="5">
        <f t="shared" si="11"/>
        <v>48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4" t="s">
        <v>53</v>
      </c>
      <c r="C59" s="4">
        <v>14</v>
      </c>
      <c r="D59" s="4"/>
      <c r="E59" s="4">
        <v>1</v>
      </c>
      <c r="F59" s="4">
        <v>14</v>
      </c>
      <c r="G59" s="4"/>
      <c r="H59" s="4"/>
      <c r="I59" s="4">
        <v>1</v>
      </c>
      <c r="J59" s="4">
        <v>14</v>
      </c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4" t="s">
        <v>54</v>
      </c>
      <c r="C60" s="4">
        <v>13</v>
      </c>
      <c r="D60" s="4"/>
      <c r="E60" s="4">
        <v>1</v>
      </c>
      <c r="F60" s="4">
        <v>13</v>
      </c>
      <c r="G60" s="4"/>
      <c r="H60" s="4"/>
      <c r="I60" s="4">
        <v>1</v>
      </c>
      <c r="J60" s="4">
        <v>13</v>
      </c>
      <c r="K60" s="4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5" t="s">
        <v>13</v>
      </c>
      <c r="C61" s="5">
        <f>SUM(C59:C60)</f>
        <v>27</v>
      </c>
      <c r="D61" s="5"/>
      <c r="E61" s="5">
        <f t="shared" ref="E61:L61" si="12">SUM(E59:E60)</f>
        <v>2</v>
      </c>
      <c r="F61" s="5">
        <f t="shared" si="12"/>
        <v>27</v>
      </c>
      <c r="G61" s="5">
        <f t="shared" si="12"/>
        <v>0</v>
      </c>
      <c r="H61" s="5">
        <f t="shared" si="12"/>
        <v>0</v>
      </c>
      <c r="I61" s="5">
        <f t="shared" si="12"/>
        <v>2</v>
      </c>
      <c r="J61" s="5">
        <f t="shared" si="12"/>
        <v>27</v>
      </c>
      <c r="K61" s="5">
        <f t="shared" si="12"/>
        <v>0</v>
      </c>
      <c r="L61" s="5">
        <f t="shared" si="12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3.5" customHeight="1" x14ac:dyDescent="0.3">
      <c r="A62" s="1"/>
      <c r="B62" s="6" t="s">
        <v>55</v>
      </c>
      <c r="C62" s="7">
        <f>C58+C61</f>
        <v>75</v>
      </c>
      <c r="D62" s="7"/>
      <c r="E62" s="7">
        <f t="shared" ref="E62:L62" si="13">E58+E61</f>
        <v>4</v>
      </c>
      <c r="F62" s="7">
        <f t="shared" si="13"/>
        <v>75</v>
      </c>
      <c r="G62" s="7">
        <f t="shared" si="13"/>
        <v>0</v>
      </c>
      <c r="H62" s="7">
        <f t="shared" si="13"/>
        <v>0</v>
      </c>
      <c r="I62" s="7">
        <f t="shared" si="13"/>
        <v>2</v>
      </c>
      <c r="J62" s="7">
        <f t="shared" si="13"/>
        <v>27</v>
      </c>
      <c r="K62" s="7">
        <f t="shared" si="13"/>
        <v>2</v>
      </c>
      <c r="L62" s="7">
        <f t="shared" si="13"/>
        <v>48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3.5" customHeight="1" x14ac:dyDescent="0.3">
      <c r="A63" s="1"/>
      <c r="B63" s="10" t="s">
        <v>56</v>
      </c>
      <c r="C63" s="11">
        <f>C27+C55+C62</f>
        <v>1085</v>
      </c>
      <c r="D63" s="5"/>
      <c r="E63" s="11">
        <f t="shared" ref="E63:L63" si="14">E27+E55+E62</f>
        <v>43</v>
      </c>
      <c r="F63" s="11">
        <f t="shared" si="14"/>
        <v>1085</v>
      </c>
      <c r="G63" s="11">
        <f t="shared" si="14"/>
        <v>0</v>
      </c>
      <c r="H63" s="11">
        <f t="shared" si="14"/>
        <v>0</v>
      </c>
      <c r="I63" s="11">
        <f t="shared" si="14"/>
        <v>12</v>
      </c>
      <c r="J63" s="11">
        <f t="shared" si="14"/>
        <v>292</v>
      </c>
      <c r="K63" s="11">
        <f t="shared" si="14"/>
        <v>31</v>
      </c>
      <c r="L63" s="11">
        <f t="shared" si="14"/>
        <v>793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5" t="s">
        <v>57</v>
      </c>
      <c r="C64" s="16"/>
      <c r="D64" s="16"/>
      <c r="E64" s="16"/>
      <c r="F64" s="16"/>
      <c r="G64" s="16"/>
      <c r="H64" s="16"/>
      <c r="I64" s="16"/>
      <c r="J64" s="16"/>
      <c r="K64" s="16"/>
      <c r="L64" s="1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7" t="s">
        <v>58</v>
      </c>
      <c r="C65" s="14"/>
      <c r="D65" s="18">
        <v>1</v>
      </c>
      <c r="E65" s="16"/>
      <c r="F65" s="16"/>
      <c r="G65" s="16"/>
      <c r="H65" s="16"/>
      <c r="I65" s="16"/>
      <c r="J65" s="16"/>
      <c r="K65" s="16"/>
      <c r="L65" s="1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7" t="s">
        <v>59</v>
      </c>
      <c r="C66" s="14"/>
      <c r="D66" s="18">
        <v>25</v>
      </c>
      <c r="E66" s="16"/>
      <c r="F66" s="16"/>
      <c r="G66" s="16"/>
      <c r="H66" s="16"/>
      <c r="I66" s="16"/>
      <c r="J66" s="16"/>
      <c r="K66" s="16"/>
      <c r="L66" s="1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2" t="s">
        <v>60</v>
      </c>
      <c r="C70" s="1"/>
      <c r="D70" s="1"/>
      <c r="E70" s="1"/>
      <c r="F70" s="1"/>
      <c r="G70" s="1" t="s">
        <v>61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 t="s">
        <v>62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B2:L2"/>
    <mergeCell ref="B4:B5"/>
    <mergeCell ref="C4:C5"/>
    <mergeCell ref="D4:D5"/>
    <mergeCell ref="E4:F4"/>
    <mergeCell ref="G4:H4"/>
    <mergeCell ref="I4:J4"/>
    <mergeCell ref="K4:L4"/>
    <mergeCell ref="B64:L64"/>
    <mergeCell ref="B65:C65"/>
    <mergeCell ref="D65:L65"/>
    <mergeCell ref="B66:C66"/>
    <mergeCell ref="D66:L6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учреждения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2025-04-24T15:49:39Z</dcterms:modified>
</cp:coreProperties>
</file>